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9\PDR 2018\"/>
    </mc:Choice>
  </mc:AlternateContent>
  <bookViews>
    <workbookView xWindow="0" yWindow="0" windowWidth="20496" windowHeight="7368"/>
  </bookViews>
  <sheets>
    <sheet name="1" sheetId="5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3" i="5" l="1"/>
  <c r="F33" i="5"/>
  <c r="E33" i="5"/>
  <c r="D33" i="5"/>
  <c r="H31" i="5"/>
  <c r="H30" i="5"/>
  <c r="G29" i="5"/>
  <c r="H29" i="5" s="1"/>
  <c r="H28" i="5"/>
  <c r="H27" i="5"/>
  <c r="H14" i="5" l="1"/>
  <c r="G33" i="5" l="1"/>
  <c r="H32" i="5"/>
</calcChain>
</file>

<file path=xl/sharedStrings.xml><?xml version="1.0" encoding="utf-8"?>
<sst xmlns="http://schemas.openxmlformats.org/spreadsheetml/2006/main" count="79" uniqueCount="60">
  <si>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</si>
  <si>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</si>
  <si>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</si>
  <si>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</si>
  <si>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</si>
  <si>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</si>
  <si>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</si>
  <si>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</si>
  <si>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</si>
  <si>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</si>
  <si>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</si>
  <si>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</si>
  <si>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</si>
  <si>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</si>
  <si>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</si>
  <si>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</si>
  <si>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</si>
  <si>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</si>
  <si>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</si>
  <si>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</si>
  <si>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</si>
  <si>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</si>
  <si>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CONTRATO</t>
  </si>
  <si>
    <t>CONTRATISTA</t>
  </si>
  <si>
    <t>APROBADO</t>
  </si>
  <si>
    <t>EJERCIDO</t>
  </si>
  <si>
    <t>1ro</t>
  </si>
  <si>
    <t>2do</t>
  </si>
  <si>
    <t xml:space="preserve">Dirección de Obras Públicas </t>
  </si>
  <si>
    <t>23 Provisiones Salariales y Económicas</t>
  </si>
  <si>
    <t>Avance Financiero %</t>
  </si>
  <si>
    <t>Dirección de Obras Publicas</t>
  </si>
  <si>
    <t>Ejercicio 2018</t>
  </si>
  <si>
    <t xml:space="preserve">U128  Proyectos de Desarrollo Regional </t>
  </si>
  <si>
    <t>Fondo de Proyectos de Desarrollo Regional 2018</t>
  </si>
  <si>
    <t>DESCRIPCION</t>
  </si>
  <si>
    <t>DOP/AD/50/18</t>
  </si>
  <si>
    <t>Garey Construcciones S.A. de C.V.</t>
  </si>
  <si>
    <t>Construcción de modulo de aulas en el Centro Tecnologico Industrial y de Servicios CBTis No. 68, Municipio de Puerto Vallarta, Jalisco</t>
  </si>
  <si>
    <t>Convenio Adicional</t>
  </si>
  <si>
    <t>Fondo de Proyectos de Desarrollo Regional 2018, Convenio "D"</t>
  </si>
  <si>
    <t>.</t>
  </si>
  <si>
    <t>Primer Informe Trimestral  2019</t>
  </si>
  <si>
    <t>DOP/CI/17/18</t>
  </si>
  <si>
    <t>Inpala Cosntrucciones S.A. de C.V.</t>
  </si>
  <si>
    <t>Pavimentación de la calle 24 de Junio, Municipio de Puerto Vallarta, Jalisco</t>
  </si>
  <si>
    <t>DOP/CI/18/18</t>
  </si>
  <si>
    <t>Incomaq S.A. de C.V.</t>
  </si>
  <si>
    <t>Pavimentación de la calle Rio Plata, Municipio de Puerto Vallarta, Jalisco</t>
  </si>
  <si>
    <t>DOP/CI/19/18</t>
  </si>
  <si>
    <t>Padilla Aguirre José</t>
  </si>
  <si>
    <t>Pavimentación de la calle 5 de Mayo, Municipio de Puerto Vallarta, Jalisco</t>
  </si>
  <si>
    <t>DOP/CI/20/18</t>
  </si>
  <si>
    <t xml:space="preserve">R.T. Terraserias y Construcciones S.A. de C.V. </t>
  </si>
  <si>
    <t>Pavimentación de la calle Paseo del Marlín, Municipio de Puerto Vallarta, Jalisco</t>
  </si>
  <si>
    <t>DOP/CI/21/18</t>
  </si>
  <si>
    <t xml:space="preserve">Segoviano Joya Edgar Omar </t>
  </si>
  <si>
    <t>Pavimentación de la calleHéroes de la Patria , Municipio de Puerto Vallarta, Jalisco</t>
  </si>
  <si>
    <t>Trimestres del ejercicio fiscal</t>
  </si>
  <si>
    <t>Enero-Marzo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</si>
</sst>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color theme="9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rgb="FF00000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/>
    <xf numFmtId="0" fontId="2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44" fontId="5" fillId="0" borderId="0" xfId="1" applyFont="1" applyFill="1" applyBorder="1" applyAlignment="1">
      <alignment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44" fontId="4" fillId="0" borderId="14" xfId="1" applyFont="1" applyFill="1" applyBorder="1" applyAlignment="1">
      <alignment vertical="center"/>
    </xf>
    <xf numFmtId="44" fontId="4" fillId="0" borderId="15" xfId="1" applyFont="1" applyFill="1" applyBorder="1" applyAlignment="1">
      <alignment horizontal="center" vertical="center"/>
    </xf>
    <xf numFmtId="9" fontId="5" fillId="0" borderId="15" xfId="0" applyNumberFormat="1" applyFont="1" applyFill="1" applyBorder="1" applyAlignment="1">
      <alignment horizontal="center" vertical="center"/>
    </xf>
    <xf numFmtId="10" fontId="5" fillId="0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10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44" fontId="5" fillId="0" borderId="0" xfId="0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right" vertical="center"/>
    </xf>
    <xf numFmtId="44" fontId="10" fillId="0" borderId="24" xfId="1" applyFont="1" applyFill="1" applyBorder="1" applyAlignment="1">
      <alignment vertical="center"/>
    </xf>
    <xf numFmtId="44" fontId="10" fillId="0" borderId="0" xfId="0" applyNumberFormat="1" applyFont="1" applyFill="1" applyBorder="1" applyAlignment="1">
      <alignment vertical="center"/>
    </xf>
    <xf numFmtId="44" fontId="9" fillId="0" borderId="13" xfId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 wrapText="1"/>
    </xf>
    <xf numFmtId="44" fontId="9" fillId="0" borderId="0" xfId="0" applyNumberFormat="1" applyFont="1" applyFill="1" applyBorder="1" applyAlignment="1">
      <alignment vertical="center"/>
    </xf>
    <xf numFmtId="0" fontId="10" fillId="0" borderId="2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left" vertical="center" wrapText="1"/>
    </xf>
    <xf numFmtId="44" fontId="6" fillId="0" borderId="25" xfId="1" applyFont="1" applyFill="1" applyBorder="1" applyAlignment="1">
      <alignment horizontal="center" vertical="center" wrapText="1"/>
    </xf>
    <xf numFmtId="10" fontId="12" fillId="0" borderId="27" xfId="2" applyNumberFormat="1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>
      <alignment horizontal="left" vertical="center" wrapText="1"/>
    </xf>
    <xf numFmtId="44" fontId="10" fillId="0" borderId="24" xfId="1" applyFont="1" applyFill="1" applyBorder="1" applyAlignment="1">
      <alignment vertical="center" wrapText="1"/>
    </xf>
    <xf numFmtId="44" fontId="10" fillId="0" borderId="26" xfId="1" applyFont="1" applyFill="1" applyBorder="1" applyAlignment="1">
      <alignment vertical="center" wrapText="1"/>
    </xf>
    <xf numFmtId="44" fontId="5" fillId="0" borderId="28" xfId="1" applyFont="1" applyFill="1" applyBorder="1" applyAlignment="1">
      <alignment vertical="center" wrapText="1"/>
    </xf>
    <xf numFmtId="0" fontId="9" fillId="0" borderId="25" xfId="0" applyFont="1" applyFill="1" applyBorder="1" applyAlignment="1">
      <alignment horizontal="center" vertical="center"/>
    </xf>
    <xf numFmtId="0" fontId="10" fillId="0" borderId="29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left" vertical="center" wrapText="1"/>
    </xf>
    <xf numFmtId="44" fontId="6" fillId="0" borderId="29" xfId="1" applyFont="1" applyFill="1" applyBorder="1" applyAlignment="1">
      <alignment horizontal="center" vertical="center" wrapText="1"/>
    </xf>
    <xf numFmtId="10" fontId="12" fillId="0" borderId="29" xfId="2" applyNumberFormat="1" applyFont="1" applyFill="1" applyBorder="1" applyAlignment="1" applyProtection="1">
      <alignment horizontal="center" vertical="center"/>
      <protection locked="0"/>
    </xf>
    <xf numFmtId="0" fontId="10" fillId="0" borderId="33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left" vertical="center" wrapText="1"/>
    </xf>
    <xf numFmtId="44" fontId="6" fillId="0" borderId="33" xfId="1" applyFont="1" applyFill="1" applyBorder="1" applyAlignment="1">
      <alignment horizontal="center" vertical="center" wrapText="1"/>
    </xf>
    <xf numFmtId="10" fontId="12" fillId="0" borderId="33" xfId="2" applyNumberFormat="1" applyFont="1" applyFill="1" applyBorder="1" applyAlignment="1" applyProtection="1">
      <alignment horizontal="center" vertical="center"/>
      <protection locked="0"/>
    </xf>
    <xf numFmtId="0" fontId="10" fillId="0" borderId="34" xfId="0" applyFont="1" applyFill="1" applyBorder="1" applyAlignment="1">
      <alignment vertical="center"/>
    </xf>
    <xf numFmtId="44" fontId="10" fillId="0" borderId="37" xfId="1" applyFont="1" applyFill="1" applyBorder="1" applyAlignment="1">
      <alignment vertical="center"/>
    </xf>
    <xf numFmtId="44" fontId="10" fillId="0" borderId="37" xfId="1" applyFont="1" applyFill="1" applyBorder="1" applyAlignment="1">
      <alignment horizontal="center" vertical="center"/>
    </xf>
    <xf numFmtId="44" fontId="12" fillId="0" borderId="37" xfId="1" applyFont="1" applyFill="1" applyBorder="1" applyAlignment="1">
      <alignment horizontal="center" vertical="center" wrapText="1"/>
    </xf>
    <xf numFmtId="44" fontId="10" fillId="0" borderId="33" xfId="1" applyFont="1" applyFill="1" applyBorder="1" applyAlignment="1">
      <alignment vertical="center"/>
    </xf>
    <xf numFmtId="0" fontId="10" fillId="0" borderId="34" xfId="0" applyFont="1" applyFill="1" applyBorder="1" applyAlignment="1">
      <alignment vertical="center" wrapText="1"/>
    </xf>
    <xf numFmtId="0" fontId="10" fillId="0" borderId="33" xfId="0" applyFont="1" applyFill="1" applyBorder="1" applyAlignment="1">
      <alignment vertical="center" wrapText="1"/>
    </xf>
    <xf numFmtId="0" fontId="9" fillId="0" borderId="38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0" fillId="0" borderId="30" xfId="0" applyFont="1" applyFill="1" applyBorder="1" applyAlignment="1">
      <alignment horizontal="left" vertical="center"/>
    </xf>
    <xf numFmtId="0" fontId="10" fillId="0" borderId="31" xfId="0" applyFont="1" applyFill="1" applyBorder="1" applyAlignment="1">
      <alignment horizontal="left" vertical="center"/>
    </xf>
    <xf numFmtId="0" fontId="10" fillId="0" borderId="32" xfId="0" applyFont="1" applyFill="1" applyBorder="1" applyAlignment="1">
      <alignment horizontal="left" vertical="center"/>
    </xf>
    <xf numFmtId="0" fontId="10" fillId="0" borderId="34" xfId="0" applyFont="1" applyFill="1" applyBorder="1" applyAlignment="1">
      <alignment horizontal="left" vertical="center"/>
    </xf>
    <xf numFmtId="0" fontId="10" fillId="0" borderId="35" xfId="0" applyFont="1" applyFill="1" applyBorder="1" applyAlignment="1">
      <alignment horizontal="left" vertical="center"/>
    </xf>
    <xf numFmtId="0" fontId="10" fillId="0" borderId="36" xfId="0" applyFont="1" applyFill="1" applyBorder="1" applyAlignment="1">
      <alignment horizontal="left" vertical="center"/>
    </xf>
    <xf numFmtId="0" fontId="9" fillId="0" borderId="38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568034</xdr:colOff>
      <xdr:row>0</xdr:row>
      <xdr:rowOff>256309</xdr:rowOff>
    </xdr:from>
    <xdr:to>
      <xdr:col>1</xdr:col>
      <xdr:colOff>1326930</xdr:colOff>
      <xdr:row>3</xdr:row>
      <xdr:rowOff>349735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568034" y="256309"/>
          <a:ext cx="3925137" cy="1236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1336008</xdr:colOff>
      <xdr:row>0</xdr:row>
      <xdr:rowOff>101283</xdr:rowOff>
    </xdr:from>
    <xdr:to>
      <xdr:col>7</xdr:col>
      <xdr:colOff>1093608</xdr:colOff>
      <xdr:row>4</xdr:row>
      <xdr:rowOff>275897</xdr:rowOff>
    </xdr:to>
    <xdr:pic>
      <xdr:nvPicPr>
        <xdr:cNvPr id="4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21042905" y="101283"/>
          <a:ext cx="1610048" cy="1698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9"/>
  <sheetViews>
    <sheetView showGridLines="0" tabSelected="1" view="pageBreakPreview" topLeftCell="A10" zoomScale="60" zoomScaleNormal="70" zoomScalePageLayoutView="40" workbookViewId="0">
      <selection activeCell="C10" sqref="C10"/>
    </sheetView>
  </sheetViews>
  <sheetFormatPr baseColWidth="10" defaultColWidth="11.44140625" defaultRowHeight="17.399999999999999" x14ac:dyDescent="0.3"/>
  <cols>
    <col min="1" max="2" width="46.109375" style="16" customWidth="1"/>
    <col min="3" max="3" width="113.88671875" style="16" customWidth="1"/>
    <col min="4" max="7" width="27" style="16" customWidth="1"/>
    <col min="8" max="8" width="26.6640625" style="16" customWidth="1"/>
    <col min="9" max="16384" width="11.44140625" style="16"/>
  </cols>
  <sheetData>
    <row r="1" spans="1:10" s="3" customFormat="1" ht="33" customHeight="1" x14ac:dyDescent="0.3">
      <c r="A1" s="73" t="s">
        <v>0</v>
      </c>
      <c r="B1" s="74"/>
      <c r="C1" s="74"/>
      <c r="D1" s="74"/>
      <c r="E1" s="74"/>
      <c r="F1" s="74"/>
      <c r="G1" s="74"/>
      <c r="H1" s="75"/>
      <c r="I1" s="2"/>
      <c r="J1" s="2"/>
    </row>
    <row r="2" spans="1:10" s="3" customFormat="1" ht="33" customHeight="1" x14ac:dyDescent="0.3">
      <c r="A2" s="76" t="s">
        <v>31</v>
      </c>
      <c r="B2" s="77"/>
      <c r="C2" s="77"/>
      <c r="D2" s="77"/>
      <c r="E2" s="77"/>
      <c r="F2" s="77"/>
      <c r="G2" s="77"/>
      <c r="H2" s="78"/>
      <c r="I2" s="2"/>
      <c r="J2" s="2"/>
    </row>
    <row r="3" spans="1:10" s="3" customFormat="1" ht="33" customHeight="1" x14ac:dyDescent="0.3">
      <c r="A3" s="76" t="s">
        <v>42</v>
      </c>
      <c r="B3" s="77"/>
      <c r="C3" s="77"/>
      <c r="D3" s="77"/>
      <c r="E3" s="77"/>
      <c r="F3" s="77"/>
      <c r="G3" s="77"/>
      <c r="H3" s="78"/>
      <c r="I3" s="2"/>
      <c r="J3" s="2"/>
    </row>
    <row r="4" spans="1:10" s="3" customFormat="1" ht="33" customHeight="1" x14ac:dyDescent="0.3">
      <c r="A4" s="79" t="s">
        <v>34</v>
      </c>
      <c r="B4" s="80"/>
      <c r="C4" s="80"/>
      <c r="D4" s="80"/>
      <c r="E4" s="80"/>
      <c r="F4" s="80"/>
      <c r="G4" s="80"/>
      <c r="H4" s="81"/>
      <c r="I4" s="18"/>
      <c r="J4" s="19"/>
    </row>
    <row r="5" spans="1:10" s="3" customFormat="1" ht="33" customHeight="1" thickBot="1" x14ac:dyDescent="0.35">
      <c r="A5" s="79" t="s">
        <v>40</v>
      </c>
      <c r="B5" s="80"/>
      <c r="C5" s="80"/>
      <c r="D5" s="80"/>
      <c r="E5" s="80"/>
      <c r="F5" s="80"/>
      <c r="G5" s="80"/>
      <c r="H5" s="81"/>
    </row>
    <row r="6" spans="1:10" s="20" customFormat="1" ht="21" customHeight="1" thickBot="1" x14ac:dyDescent="0.45">
      <c r="A6" s="55" t="s">
        <v>16</v>
      </c>
      <c r="B6" s="56"/>
      <c r="C6" s="56"/>
      <c r="D6" s="56"/>
      <c r="E6" s="56"/>
      <c r="F6" s="56"/>
      <c r="G6" s="56"/>
      <c r="H6" s="57"/>
    </row>
    <row r="7" spans="1:10" s="3" customFormat="1" ht="43.5" customHeight="1" x14ac:dyDescent="0.3">
      <c r="A7" s="5" t="s">
        <v>1</v>
      </c>
      <c r="B7" s="3" t="s">
        <v>6</v>
      </c>
      <c r="E7" s="1" t="s">
        <v>2</v>
      </c>
      <c r="F7" s="69" t="s">
        <v>33</v>
      </c>
      <c r="G7" s="69"/>
      <c r="H7" s="70"/>
    </row>
    <row r="8" spans="1:10" s="3" customFormat="1" ht="43.5" customHeight="1" x14ac:dyDescent="0.3">
      <c r="A8" s="5" t="s">
        <v>8</v>
      </c>
      <c r="B8" s="3" t="s">
        <v>9</v>
      </c>
      <c r="C8" s="23"/>
      <c r="E8" s="1" t="s">
        <v>7</v>
      </c>
      <c r="F8" s="71" t="s">
        <v>29</v>
      </c>
      <c r="G8" s="71"/>
      <c r="H8" s="72"/>
    </row>
    <row r="9" spans="1:10" s="3" customFormat="1" ht="43.5" customHeight="1" x14ac:dyDescent="0.3">
      <c r="A9" s="6" t="s">
        <v>15</v>
      </c>
      <c r="B9" s="3" t="s">
        <v>28</v>
      </c>
      <c r="E9" s="1" t="s">
        <v>17</v>
      </c>
      <c r="F9" s="7">
        <v>15000000</v>
      </c>
      <c r="H9" s="24" t="s">
        <v>32</v>
      </c>
    </row>
    <row r="10" spans="1:10" s="3" customFormat="1" ht="27.6" customHeight="1" thickBot="1" x14ac:dyDescent="0.35">
      <c r="A10" s="6"/>
      <c r="E10" s="1" t="s">
        <v>39</v>
      </c>
      <c r="F10" s="37">
        <v>1384600</v>
      </c>
      <c r="H10" s="24"/>
    </row>
    <row r="11" spans="1:10" s="3" customFormat="1" ht="27.6" customHeight="1" thickTop="1" thickBot="1" x14ac:dyDescent="0.35">
      <c r="A11" s="6"/>
      <c r="E11" s="1" t="s">
        <v>21</v>
      </c>
      <c r="F11" s="7">
        <v>16384600</v>
      </c>
      <c r="H11" s="24"/>
    </row>
    <row r="12" spans="1:10" s="17" customFormat="1" ht="26.25" customHeight="1" thickBot="1" x14ac:dyDescent="0.35">
      <c r="A12" s="58" t="s">
        <v>4</v>
      </c>
      <c r="B12" s="59"/>
      <c r="C12" s="58" t="s">
        <v>3</v>
      </c>
      <c r="D12" s="59"/>
      <c r="E12" s="59"/>
      <c r="F12" s="60"/>
      <c r="G12" s="61" t="s">
        <v>5</v>
      </c>
      <c r="H12" s="62"/>
    </row>
    <row r="13" spans="1:10" s="3" customFormat="1" ht="55.5" customHeight="1" x14ac:dyDescent="0.3">
      <c r="A13" s="8" t="s">
        <v>18</v>
      </c>
      <c r="B13" s="9" t="s">
        <v>10</v>
      </c>
      <c r="C13" s="63" t="s">
        <v>59</v>
      </c>
      <c r="D13" s="64"/>
      <c r="E13" s="64"/>
      <c r="F13" s="65"/>
      <c r="G13" s="10" t="s">
        <v>11</v>
      </c>
      <c r="H13" s="11" t="s">
        <v>12</v>
      </c>
    </row>
    <row r="14" spans="1:10" s="3" customFormat="1" ht="55.5" customHeight="1" thickBot="1" x14ac:dyDescent="0.35">
      <c r="A14" s="12">
        <v>16219600</v>
      </c>
      <c r="B14" s="13">
        <v>16131237.720000001</v>
      </c>
      <c r="C14" s="66"/>
      <c r="D14" s="67"/>
      <c r="E14" s="67"/>
      <c r="F14" s="68"/>
      <c r="G14" s="14">
        <v>1</v>
      </c>
      <c r="H14" s="15">
        <f>+B14*100%/F11</f>
        <v>0.98453655994043188</v>
      </c>
    </row>
    <row r="15" spans="1:10" s="17" customFormat="1" ht="26.25" customHeight="1" thickBot="1" x14ac:dyDescent="0.35">
      <c r="A15" s="58" t="s">
        <v>14</v>
      </c>
      <c r="B15" s="59"/>
      <c r="C15" s="59"/>
      <c r="D15" s="59"/>
      <c r="E15" s="59"/>
      <c r="F15" s="59"/>
      <c r="G15" s="59"/>
      <c r="H15" s="60"/>
    </row>
    <row r="16" spans="1:10" s="21" customFormat="1" ht="93.75" customHeight="1" thickBot="1" x14ac:dyDescent="0.35">
      <c r="A16" s="22" t="s">
        <v>22</v>
      </c>
      <c r="B16" s="27" t="s">
        <v>23</v>
      </c>
      <c r="C16" s="82" t="s">
        <v>35</v>
      </c>
      <c r="D16" s="82"/>
      <c r="E16" s="82"/>
      <c r="F16" s="22" t="s">
        <v>24</v>
      </c>
      <c r="G16" s="22" t="s">
        <v>25</v>
      </c>
      <c r="H16" s="28" t="s">
        <v>30</v>
      </c>
    </row>
    <row r="17" spans="1:9" s="21" customFormat="1" ht="93.75" customHeight="1" x14ac:dyDescent="0.3">
      <c r="A17" s="39" t="s">
        <v>43</v>
      </c>
      <c r="B17" s="40" t="s">
        <v>44</v>
      </c>
      <c r="C17" s="96" t="s">
        <v>45</v>
      </c>
      <c r="D17" s="97"/>
      <c r="E17" s="98"/>
      <c r="F17" s="41">
        <v>1975116.41</v>
      </c>
      <c r="G17" s="41">
        <v>1886416.86</v>
      </c>
      <c r="H17" s="42">
        <v>0.95499999999999996</v>
      </c>
    </row>
    <row r="18" spans="1:9" s="21" customFormat="1" ht="93.75" customHeight="1" x14ac:dyDescent="0.3">
      <c r="A18" s="43" t="s">
        <v>46</v>
      </c>
      <c r="B18" s="44" t="s">
        <v>47</v>
      </c>
      <c r="C18" s="99" t="s">
        <v>48</v>
      </c>
      <c r="D18" s="100"/>
      <c r="E18" s="101"/>
      <c r="F18" s="45">
        <v>1674988.2</v>
      </c>
      <c r="G18" s="45">
        <v>1656559.47</v>
      </c>
      <c r="H18" s="46">
        <v>0.98899999999999999</v>
      </c>
    </row>
    <row r="19" spans="1:9" s="21" customFormat="1" ht="93.75" customHeight="1" x14ac:dyDescent="0.3">
      <c r="A19" s="43" t="s">
        <v>49</v>
      </c>
      <c r="B19" s="44" t="s">
        <v>50</v>
      </c>
      <c r="C19" s="99" t="s">
        <v>51</v>
      </c>
      <c r="D19" s="100"/>
      <c r="E19" s="101"/>
      <c r="F19" s="45">
        <v>2001468.42</v>
      </c>
      <c r="G19" s="45">
        <v>1972742.3</v>
      </c>
      <c r="H19" s="46">
        <v>0.98560000000000003</v>
      </c>
    </row>
    <row r="20" spans="1:9" s="21" customFormat="1" ht="93.75" customHeight="1" x14ac:dyDescent="0.3">
      <c r="A20" s="43" t="s">
        <v>52</v>
      </c>
      <c r="B20" s="44" t="s">
        <v>53</v>
      </c>
      <c r="C20" s="99" t="s">
        <v>54</v>
      </c>
      <c r="D20" s="100"/>
      <c r="E20" s="101"/>
      <c r="F20" s="45">
        <v>6066734.0999999996</v>
      </c>
      <c r="G20" s="45">
        <v>5993277.8399999999</v>
      </c>
      <c r="H20" s="46">
        <v>0.9879</v>
      </c>
    </row>
    <row r="21" spans="1:9" s="21" customFormat="1" ht="93.75" customHeight="1" x14ac:dyDescent="0.3">
      <c r="A21" s="43" t="s">
        <v>55</v>
      </c>
      <c r="B21" s="44" t="s">
        <v>56</v>
      </c>
      <c r="C21" s="99" t="s">
        <v>57</v>
      </c>
      <c r="D21" s="100"/>
      <c r="E21" s="101"/>
      <c r="F21" s="45">
        <v>3281692.87</v>
      </c>
      <c r="G21" s="45">
        <v>3237641.25</v>
      </c>
      <c r="H21" s="46">
        <v>0.98660000000000003</v>
      </c>
    </row>
    <row r="22" spans="1:9" s="3" customFormat="1" ht="93.75" customHeight="1" thickBot="1" x14ac:dyDescent="0.35">
      <c r="A22" s="30" t="s">
        <v>36</v>
      </c>
      <c r="B22" s="31" t="s">
        <v>37</v>
      </c>
      <c r="C22" s="93" t="s">
        <v>38</v>
      </c>
      <c r="D22" s="94"/>
      <c r="E22" s="95"/>
      <c r="F22" s="32">
        <v>1384600</v>
      </c>
      <c r="G22" s="32">
        <v>1384600</v>
      </c>
      <c r="H22" s="33">
        <v>1</v>
      </c>
      <c r="I22" s="23"/>
    </row>
    <row r="23" spans="1:9" s="17" customFormat="1" ht="32.25" customHeight="1" thickBot="1" x14ac:dyDescent="0.35">
      <c r="A23" s="83" t="s">
        <v>41</v>
      </c>
      <c r="B23" s="83"/>
      <c r="C23" s="83"/>
      <c r="D23" s="83"/>
      <c r="E23" s="83"/>
      <c r="F23" s="83"/>
      <c r="G23" s="83"/>
      <c r="H23" s="83"/>
    </row>
    <row r="24" spans="1:9" s="17" customFormat="1" ht="21.75" customHeight="1" thickBot="1" x14ac:dyDescent="0.35">
      <c r="A24" s="84" t="s">
        <v>13</v>
      </c>
      <c r="B24" s="85"/>
      <c r="C24" s="85"/>
      <c r="D24" s="90" t="s">
        <v>58</v>
      </c>
      <c r="E24" s="91"/>
      <c r="F24" s="91"/>
      <c r="G24" s="91"/>
      <c r="H24" s="92"/>
    </row>
    <row r="25" spans="1:9" s="17" customFormat="1" ht="21.75" customHeight="1" thickBot="1" x14ac:dyDescent="0.35">
      <c r="A25" s="86"/>
      <c r="B25" s="87"/>
      <c r="C25" s="87"/>
      <c r="D25" s="54">
        <v>2019</v>
      </c>
      <c r="E25" s="90">
        <v>2018</v>
      </c>
      <c r="F25" s="91"/>
      <c r="G25" s="92"/>
      <c r="H25" s="102" t="s">
        <v>21</v>
      </c>
    </row>
    <row r="26" spans="1:9" s="17" customFormat="1" ht="21.75" customHeight="1" thickBot="1" x14ac:dyDescent="0.35">
      <c r="A26" s="88"/>
      <c r="B26" s="89"/>
      <c r="C26" s="89"/>
      <c r="D26" s="38" t="s">
        <v>26</v>
      </c>
      <c r="E26" s="22" t="s">
        <v>27</v>
      </c>
      <c r="F26" s="22" t="s">
        <v>19</v>
      </c>
      <c r="G26" s="22" t="s">
        <v>20</v>
      </c>
      <c r="H26" s="103"/>
    </row>
    <row r="27" spans="1:9" s="17" customFormat="1" ht="93" customHeight="1" x14ac:dyDescent="0.3">
      <c r="A27" s="43" t="s">
        <v>43</v>
      </c>
      <c r="B27" s="44" t="s">
        <v>44</v>
      </c>
      <c r="C27" s="47" t="s">
        <v>45</v>
      </c>
      <c r="D27" s="48">
        <v>0</v>
      </c>
      <c r="E27" s="48">
        <v>0</v>
      </c>
      <c r="F27" s="49">
        <v>625588.03</v>
      </c>
      <c r="G27" s="50">
        <v>1260828.83</v>
      </c>
      <c r="H27" s="49">
        <f t="shared" ref="H27:H31" si="0">SUM(D27:G27)</f>
        <v>1886416.86</v>
      </c>
    </row>
    <row r="28" spans="1:9" s="17" customFormat="1" ht="93" customHeight="1" x14ac:dyDescent="0.3">
      <c r="A28" s="43" t="s">
        <v>46</v>
      </c>
      <c r="B28" s="44" t="s">
        <v>47</v>
      </c>
      <c r="C28" s="47" t="s">
        <v>48</v>
      </c>
      <c r="D28" s="51">
        <v>0</v>
      </c>
      <c r="E28" s="51">
        <v>496967.84</v>
      </c>
      <c r="F28" s="51">
        <v>936927.11</v>
      </c>
      <c r="G28" s="51">
        <v>222664.52</v>
      </c>
      <c r="H28" s="51">
        <f t="shared" si="0"/>
        <v>1656559.47</v>
      </c>
    </row>
    <row r="29" spans="1:9" s="17" customFormat="1" ht="93" customHeight="1" x14ac:dyDescent="0.3">
      <c r="A29" s="43" t="s">
        <v>49</v>
      </c>
      <c r="B29" s="44" t="s">
        <v>50</v>
      </c>
      <c r="C29" s="47" t="s">
        <v>51</v>
      </c>
      <c r="D29" s="51">
        <v>0</v>
      </c>
      <c r="E29" s="51">
        <v>591822.64</v>
      </c>
      <c r="F29" s="51">
        <v>1303122.67</v>
      </c>
      <c r="G29" s="51">
        <f>69293.61+8503.38</f>
        <v>77796.990000000005</v>
      </c>
      <c r="H29" s="51">
        <f t="shared" si="0"/>
        <v>1972742.3</v>
      </c>
    </row>
    <row r="30" spans="1:9" s="17" customFormat="1" ht="93" customHeight="1" x14ac:dyDescent="0.3">
      <c r="A30" s="43" t="s">
        <v>52</v>
      </c>
      <c r="B30" s="44" t="s">
        <v>53</v>
      </c>
      <c r="C30" s="52" t="s">
        <v>54</v>
      </c>
      <c r="D30" s="51">
        <v>0</v>
      </c>
      <c r="E30" s="51">
        <v>1797983.35</v>
      </c>
      <c r="F30" s="51">
        <v>4091811.83</v>
      </c>
      <c r="G30" s="51">
        <v>103482.66</v>
      </c>
      <c r="H30" s="51">
        <f t="shared" si="0"/>
        <v>5993277.8399999999</v>
      </c>
    </row>
    <row r="31" spans="1:9" s="17" customFormat="1" ht="93" customHeight="1" x14ac:dyDescent="0.3">
      <c r="A31" s="43" t="s">
        <v>55</v>
      </c>
      <c r="B31" s="44" t="s">
        <v>56</v>
      </c>
      <c r="C31" s="53" t="s">
        <v>57</v>
      </c>
      <c r="D31" s="51">
        <v>0</v>
      </c>
      <c r="E31" s="51">
        <v>971292.3</v>
      </c>
      <c r="F31" s="51">
        <v>1985449.77</v>
      </c>
      <c r="G31" s="51">
        <v>280899.18</v>
      </c>
      <c r="H31" s="51">
        <f t="shared" si="0"/>
        <v>3237641.2500000005</v>
      </c>
    </row>
    <row r="32" spans="1:9" s="4" customFormat="1" ht="93" customHeight="1" thickBot="1" x14ac:dyDescent="0.35">
      <c r="A32" s="30" t="s">
        <v>36</v>
      </c>
      <c r="B32" s="31" t="s">
        <v>37</v>
      </c>
      <c r="C32" s="34" t="s">
        <v>38</v>
      </c>
      <c r="D32" s="35">
        <v>1280.3800000000001</v>
      </c>
      <c r="E32" s="36">
        <v>0</v>
      </c>
      <c r="F32" s="25">
        <v>0</v>
      </c>
      <c r="G32" s="25">
        <v>1383319.62</v>
      </c>
      <c r="H32" s="25">
        <f t="shared" ref="H32" si="1">SUM(D32:G32)</f>
        <v>1384600</v>
      </c>
    </row>
    <row r="33" spans="4:8" s="4" customFormat="1" ht="21" x14ac:dyDescent="0.3">
      <c r="D33" s="26">
        <f t="shared" ref="D33" si="2">SUM(D32:D32)</f>
        <v>1280.3800000000001</v>
      </c>
      <c r="E33" s="26">
        <f>SUM(E27:E32)</f>
        <v>3858066.13</v>
      </c>
      <c r="F33" s="26">
        <f>SUM(F27:F32)</f>
        <v>8942899.4100000001</v>
      </c>
      <c r="G33" s="26">
        <f>SUM(G32:G32)</f>
        <v>1383319.62</v>
      </c>
      <c r="H33" s="29">
        <f>SUM(H27:H32)</f>
        <v>16131237.719999999</v>
      </c>
    </row>
    <row r="34" spans="4:8" s="4" customFormat="1" x14ac:dyDescent="0.3"/>
    <row r="35" spans="4:8" s="4" customFormat="1" x14ac:dyDescent="0.3"/>
    <row r="36" spans="4:8" s="4" customFormat="1" x14ac:dyDescent="0.3"/>
    <row r="37" spans="4:8" s="4" customFormat="1" x14ac:dyDescent="0.3"/>
    <row r="38" spans="4:8" s="4" customFormat="1" x14ac:dyDescent="0.3"/>
    <row r="39" spans="4:8" s="4" customFormat="1" x14ac:dyDescent="0.3"/>
    <row r="40" spans="4:8" s="4" customFormat="1" x14ac:dyDescent="0.3"/>
    <row r="41" spans="4:8" s="4" customFormat="1" x14ac:dyDescent="0.3"/>
    <row r="42" spans="4:8" s="4" customFormat="1" x14ac:dyDescent="0.3"/>
    <row r="43" spans="4:8" s="4" customFormat="1" x14ac:dyDescent="0.3"/>
    <row r="44" spans="4:8" s="4" customFormat="1" x14ac:dyDescent="0.3"/>
    <row r="45" spans="4:8" s="4" customFormat="1" x14ac:dyDescent="0.3"/>
    <row r="46" spans="4:8" s="4" customFormat="1" x14ac:dyDescent="0.3"/>
    <row r="47" spans="4:8" s="4" customFormat="1" x14ac:dyDescent="0.3"/>
    <row r="48" spans="4:8" s="4" customFormat="1" x14ac:dyDescent="0.3"/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  <row r="63" s="4" customFormat="1" x14ac:dyDescent="0.3"/>
    <row r="64" s="4" customFormat="1" x14ac:dyDescent="0.3"/>
    <row r="65" s="4" customFormat="1" x14ac:dyDescent="0.3"/>
    <row r="66" s="4" customFormat="1" x14ac:dyDescent="0.3"/>
    <row r="67" s="4" customFormat="1" x14ac:dyDescent="0.3"/>
    <row r="68" s="4" customFormat="1" x14ac:dyDescent="0.3"/>
    <row r="69" s="4" customFormat="1" x14ac:dyDescent="0.3"/>
  </sheetData>
  <mergeCells count="25">
    <mergeCell ref="C16:E16"/>
    <mergeCell ref="A23:H23"/>
    <mergeCell ref="A24:C26"/>
    <mergeCell ref="D24:H24"/>
    <mergeCell ref="C22:E22"/>
    <mergeCell ref="C17:E17"/>
    <mergeCell ref="C18:E18"/>
    <mergeCell ref="C19:E19"/>
    <mergeCell ref="C20:E20"/>
    <mergeCell ref="C21:E21"/>
    <mergeCell ref="E25:G25"/>
    <mergeCell ref="H25:H26"/>
    <mergeCell ref="A1:H1"/>
    <mergeCell ref="A2:H2"/>
    <mergeCell ref="A3:H3"/>
    <mergeCell ref="A4:H4"/>
    <mergeCell ref="A5:H5"/>
    <mergeCell ref="A6:H6"/>
    <mergeCell ref="C12:F12"/>
    <mergeCell ref="G12:H12"/>
    <mergeCell ref="C13:F14"/>
    <mergeCell ref="A15:H15"/>
    <mergeCell ref="F7:H7"/>
    <mergeCell ref="F8:H8"/>
    <mergeCell ref="A12:B12"/>
  </mergeCells>
  <printOptions horizontalCentered="1" verticalCentered="1"/>
  <pageMargins left="0.9055118110236221" right="0.70866141732283472" top="0.55118110236220474" bottom="0.35433070866141736" header="0.11811023622047245" footer="0"/>
  <pageSetup scale="2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2019-01-22T15:14:04Z</cp:lastPrinted>
  <dcterms:created xsi:type="dcterms:W3CDTF">2017-08-02T15:40:27Z</dcterms:created>
  <dcterms:modified xsi:type="dcterms:W3CDTF">2019-05-02T16:30:56Z</dcterms:modified>
</cp:coreProperties>
</file>